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4" r:id="rId1"/>
  </sheets>
  <calcPr calcId="145621"/>
</workbook>
</file>

<file path=xl/calcChain.xml><?xml version="1.0" encoding="utf-8"?>
<calcChain xmlns="http://schemas.openxmlformats.org/spreadsheetml/2006/main">
  <c r="AS7" i="4" l="1"/>
  <c r="AQ7" i="4" l="1"/>
  <c r="AP7" i="4"/>
  <c r="AO7" i="4"/>
  <c r="AN7" i="4"/>
  <c r="AM7" i="4"/>
  <c r="AG7" i="4"/>
  <c r="AE7" i="4"/>
  <c r="AD7" i="4"/>
  <c r="AC7" i="4"/>
  <c r="AB7" i="4"/>
  <c r="AA7" i="4"/>
  <c r="W7" i="4"/>
  <c r="U7" i="4"/>
  <c r="T7" i="4"/>
  <c r="S7" i="4"/>
  <c r="R7" i="4"/>
  <c r="Q7" i="4"/>
  <c r="K7" i="4"/>
  <c r="I7" i="4"/>
  <c r="H7" i="4"/>
  <c r="G7" i="4"/>
  <c r="F7" i="4"/>
  <c r="E7" i="4"/>
  <c r="AR7" i="4" l="1"/>
  <c r="AF7" i="4"/>
  <c r="K12" i="4"/>
  <c r="I12" i="4"/>
  <c r="G12" i="4"/>
  <c r="E12" i="4"/>
  <c r="K11" i="4"/>
  <c r="K13" i="4" s="1"/>
  <c r="H11" i="4"/>
  <c r="G11" i="4"/>
  <c r="F11" i="4"/>
  <c r="E11" i="4"/>
  <c r="F12" i="4" l="1"/>
  <c r="L12" i="4" s="1"/>
  <c r="H12" i="4"/>
  <c r="M12" i="4" s="1"/>
  <c r="F13" i="4"/>
  <c r="H13" i="4"/>
  <c r="O12" i="4"/>
  <c r="J12" i="4"/>
  <c r="E13" i="4"/>
  <c r="G13" i="4"/>
  <c r="I11" i="4"/>
  <c r="N12" i="4" l="1"/>
  <c r="I13" i="4"/>
  <c r="N13" i="4"/>
  <c r="L13" i="4"/>
  <c r="M13" i="4"/>
  <c r="J13" i="4" l="1"/>
  <c r="O13" i="4"/>
</calcChain>
</file>

<file path=xl/sharedStrings.xml><?xml version="1.0" encoding="utf-8"?>
<sst xmlns="http://schemas.openxmlformats.org/spreadsheetml/2006/main" count="75" uniqueCount="34">
  <si>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</si>
  <si>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</si>
  <si>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</si>
  <si>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</si>
  <si>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</si>
  <si>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</si>
  <si>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</si>
  <si>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</si>
  <si>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</si>
  <si>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</si>
  <si>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</si>
  <si>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</si>
  <si>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</si>
  <si>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</si>
  <si>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SUPERPESIS</t>
  </si>
  <si>
    <t>KAIKKI OTTELUT</t>
  </si>
  <si>
    <t>ka/L</t>
  </si>
  <si>
    <t>ka/T</t>
  </si>
  <si>
    <t>Jatkosarjat</t>
  </si>
  <si>
    <t>ka/kl</t>
  </si>
  <si>
    <t xml:space="preserve">    Runkosarja TOP-10</t>
  </si>
  <si>
    <t xml:space="preserve">  Runkosarja TOP-10</t>
  </si>
  <si>
    <t>L+T</t>
  </si>
  <si>
    <t>ka/l+t</t>
  </si>
  <si>
    <t>HP-K</t>
  </si>
  <si>
    <t>2.</t>
  </si>
  <si>
    <t>Antti Laukkanen</t>
  </si>
  <si>
    <t>HP-K = Haapajärven Pesä-Kiilat  (1990)</t>
  </si>
  <si>
    <t>PyPo = Pyhäjärven Pohti  (1934),  kasvattajaseura</t>
  </si>
  <si>
    <t>18.10.2003   Pyhäjärvi</t>
  </si>
  <si>
    <t>1.</t>
  </si>
  <si>
    <t>7.</t>
  </si>
  <si>
    <t>KäKa</t>
  </si>
  <si>
    <t>KäKa = Kärsämäen Kataja  (1933)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</si>
</sst>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9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6.855468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26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3"/>
      <c r="D2" s="54"/>
      <c r="E2" s="8" t="s">
        <v>7</v>
      </c>
      <c r="F2" s="22"/>
      <c r="G2" s="22"/>
      <c r="H2" s="22"/>
      <c r="I2" s="29"/>
      <c r="J2" s="9"/>
      <c r="K2" s="21"/>
      <c r="L2" s="18" t="s">
        <v>20</v>
      </c>
      <c r="M2" s="22"/>
      <c r="N2" s="22"/>
      <c r="O2" s="28"/>
      <c r="P2" s="6"/>
      <c r="Q2" s="18" t="s">
        <v>18</v>
      </c>
      <c r="R2" s="22"/>
      <c r="S2" s="22"/>
      <c r="T2" s="22"/>
      <c r="U2" s="29"/>
      <c r="V2" s="28"/>
      <c r="W2" s="6"/>
      <c r="X2" s="55" t="s">
        <v>12</v>
      </c>
      <c r="Y2" s="56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18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22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22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58"/>
      <c r="M4" s="7"/>
      <c r="N4" s="7"/>
      <c r="O4" s="7"/>
      <c r="P4" s="10"/>
      <c r="Q4" s="12"/>
      <c r="R4" s="12"/>
      <c r="S4" s="13"/>
      <c r="T4" s="12"/>
      <c r="U4" s="12"/>
      <c r="V4" s="13"/>
      <c r="W4" s="19"/>
      <c r="X4" s="12">
        <v>2020</v>
      </c>
      <c r="Y4" s="12" t="s">
        <v>25</v>
      </c>
      <c r="Z4" s="1" t="s">
        <v>24</v>
      </c>
      <c r="AA4" s="12">
        <v>4</v>
      </c>
      <c r="AB4" s="12">
        <v>0</v>
      </c>
      <c r="AC4" s="12">
        <v>4</v>
      </c>
      <c r="AD4" s="12">
        <v>0</v>
      </c>
      <c r="AE4" s="12">
        <v>6</v>
      </c>
      <c r="AF4" s="32">
        <v>0.375</v>
      </c>
      <c r="AG4" s="19">
        <v>16</v>
      </c>
      <c r="AH4" s="58"/>
      <c r="AI4" s="7"/>
      <c r="AJ4" s="7"/>
      <c r="AK4" s="7"/>
      <c r="AL4" s="66"/>
      <c r="AM4" s="12">
        <v>1</v>
      </c>
      <c r="AN4" s="12">
        <v>0</v>
      </c>
      <c r="AO4" s="13">
        <v>0</v>
      </c>
      <c r="AP4" s="12">
        <v>0</v>
      </c>
      <c r="AQ4" s="12">
        <v>1</v>
      </c>
      <c r="AR4" s="65">
        <v>0.16700000000000001</v>
      </c>
      <c r="AS4" s="19">
        <v>6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58"/>
      <c r="M5" s="7"/>
      <c r="N5" s="7"/>
      <c r="O5" s="7"/>
      <c r="P5" s="10"/>
      <c r="Q5" s="12"/>
      <c r="R5" s="12"/>
      <c r="S5" s="13"/>
      <c r="T5" s="12"/>
      <c r="U5" s="12"/>
      <c r="V5" s="13"/>
      <c r="W5" s="19"/>
      <c r="X5" s="67">
        <v>2021</v>
      </c>
      <c r="Y5" s="72" t="s">
        <v>30</v>
      </c>
      <c r="Z5" s="68" t="s">
        <v>24</v>
      </c>
      <c r="AA5" s="67">
        <v>1</v>
      </c>
      <c r="AB5" s="67">
        <v>0</v>
      </c>
      <c r="AC5" s="67">
        <v>0</v>
      </c>
      <c r="AD5" s="73">
        <v>0</v>
      </c>
      <c r="AE5" s="67">
        <v>0</v>
      </c>
      <c r="AF5" s="69">
        <v>0</v>
      </c>
      <c r="AG5" s="70">
        <v>4</v>
      </c>
      <c r="AH5" s="7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58"/>
      <c r="M6" s="7"/>
      <c r="N6" s="7"/>
      <c r="O6" s="7"/>
      <c r="P6" s="10"/>
      <c r="Q6" s="12"/>
      <c r="R6" s="12"/>
      <c r="S6" s="13"/>
      <c r="T6" s="12"/>
      <c r="U6" s="12"/>
      <c r="V6" s="13"/>
      <c r="W6" s="19"/>
      <c r="X6" s="12">
        <v>2023</v>
      </c>
      <c r="Y6" s="12" t="s">
        <v>31</v>
      </c>
      <c r="Z6" s="1" t="s">
        <v>32</v>
      </c>
      <c r="AA6" s="12">
        <v>2</v>
      </c>
      <c r="AB6" s="12">
        <v>0</v>
      </c>
      <c r="AC6" s="12">
        <v>1</v>
      </c>
      <c r="AD6" s="12">
        <v>0</v>
      </c>
      <c r="AE6" s="12">
        <v>6</v>
      </c>
      <c r="AF6" s="71">
        <v>0.46153846153846156</v>
      </c>
      <c r="AG6" s="10">
        <v>13</v>
      </c>
      <c r="AH6" s="58"/>
      <c r="AI6" s="7"/>
      <c r="AJ6" s="7"/>
      <c r="AK6" s="7"/>
      <c r="AL6" s="10"/>
      <c r="AM6" s="12"/>
      <c r="AN6" s="12"/>
      <c r="AO6" s="13"/>
      <c r="AP6" s="12"/>
      <c r="AQ6" s="12"/>
      <c r="AR6" s="13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6">
        <f>SUM(E4:E6)</f>
        <v>0</v>
      </c>
      <c r="F7" s="36">
        <f t="shared" ref="F7:I7" si="0">SUM(F4:F6)</f>
        <v>0</v>
      </c>
      <c r="G7" s="36">
        <f t="shared" si="0"/>
        <v>0</v>
      </c>
      <c r="H7" s="36">
        <f t="shared" si="0"/>
        <v>0</v>
      </c>
      <c r="I7" s="36">
        <f t="shared" si="0"/>
        <v>0</v>
      </c>
      <c r="J7" s="37">
        <v>0</v>
      </c>
      <c r="K7" s="21">
        <f>SUM(K6:K6)</f>
        <v>0</v>
      </c>
      <c r="L7" s="18"/>
      <c r="M7" s="29"/>
      <c r="N7" s="62"/>
      <c r="O7" s="63"/>
      <c r="P7" s="10"/>
      <c r="Q7" s="36">
        <f>SUM(Q4:Q6)</f>
        <v>0</v>
      </c>
      <c r="R7" s="36">
        <f t="shared" ref="R7:U7" si="1">SUM(R4:R6)</f>
        <v>0</v>
      </c>
      <c r="S7" s="36">
        <f t="shared" si="1"/>
        <v>0</v>
      </c>
      <c r="T7" s="36">
        <f t="shared" si="1"/>
        <v>0</v>
      </c>
      <c r="U7" s="36">
        <f t="shared" si="1"/>
        <v>0</v>
      </c>
      <c r="V7" s="15">
        <v>0</v>
      </c>
      <c r="W7" s="21">
        <f>SUM(W6:W6)</f>
        <v>0</v>
      </c>
      <c r="X7" s="64" t="s">
        <v>13</v>
      </c>
      <c r="Y7" s="11"/>
      <c r="Z7" s="9"/>
      <c r="AA7" s="36">
        <f>SUM(AA4:AA6)</f>
        <v>7</v>
      </c>
      <c r="AB7" s="36">
        <f t="shared" ref="AB7:AG7" si="2">SUM(AB4:AB6)</f>
        <v>0</v>
      </c>
      <c r="AC7" s="36">
        <f t="shared" si="2"/>
        <v>5</v>
      </c>
      <c r="AD7" s="36">
        <f t="shared" si="2"/>
        <v>0</v>
      </c>
      <c r="AE7" s="36">
        <f t="shared" si="2"/>
        <v>12</v>
      </c>
      <c r="AF7" s="37">
        <f>PRODUCT(AE7/AG7)</f>
        <v>0.36363636363636365</v>
      </c>
      <c r="AG7" s="21">
        <f t="shared" si="2"/>
        <v>33</v>
      </c>
      <c r="AH7" s="18"/>
      <c r="AI7" s="29"/>
      <c r="AJ7" s="62"/>
      <c r="AK7" s="63"/>
      <c r="AL7" s="10"/>
      <c r="AM7" s="36">
        <f>SUM(AM4:AM6)</f>
        <v>1</v>
      </c>
      <c r="AN7" s="36">
        <f t="shared" ref="AN7:AQ7" si="3">SUM(AN4:AN6)</f>
        <v>0</v>
      </c>
      <c r="AO7" s="36">
        <f t="shared" si="3"/>
        <v>0</v>
      </c>
      <c r="AP7" s="36">
        <f t="shared" si="3"/>
        <v>0</v>
      </c>
      <c r="AQ7" s="36">
        <f t="shared" si="3"/>
        <v>1</v>
      </c>
      <c r="AR7" s="37">
        <f>PRODUCT(AQ7/AS7)</f>
        <v>0.16666666666666666</v>
      </c>
      <c r="AS7" s="39">
        <f>SUM(AS4:AS6)</f>
        <v>6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15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16</v>
      </c>
      <c r="M9" s="7" t="s">
        <v>17</v>
      </c>
      <c r="N9" s="7" t="s">
        <v>23</v>
      </c>
      <c r="O9" s="7" t="s">
        <v>19</v>
      </c>
      <c r="Q9" s="17"/>
      <c r="R9" s="17" t="s">
        <v>10</v>
      </c>
      <c r="S9" s="17"/>
      <c r="T9" s="16" t="s">
        <v>28</v>
      </c>
      <c r="U9" s="10"/>
      <c r="V9" s="41"/>
      <c r="W9" s="19"/>
      <c r="X9" s="41"/>
      <c r="Y9" s="41"/>
      <c r="Z9" s="41"/>
      <c r="AA9" s="41"/>
      <c r="AB9" s="41"/>
      <c r="AC9" s="16"/>
      <c r="AD9" s="16"/>
      <c r="AE9" s="16"/>
      <c r="AF9" s="16"/>
      <c r="AG9" s="16"/>
      <c r="AH9" s="16"/>
      <c r="AI9" s="16"/>
      <c r="AJ9" s="16"/>
      <c r="AK9" s="16"/>
      <c r="AM9" s="19"/>
      <c r="AN9" s="41"/>
      <c r="AO9" s="41"/>
      <c r="AP9" s="41"/>
      <c r="AQ9" s="41"/>
      <c r="AR9" s="41"/>
      <c r="AS9" s="41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14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7">
        <v>0</v>
      </c>
      <c r="K10" s="16">
        <v>0</v>
      </c>
      <c r="L10" s="51">
        <v>0</v>
      </c>
      <c r="M10" s="51">
        <v>0</v>
      </c>
      <c r="N10" s="51">
        <v>0</v>
      </c>
      <c r="O10" s="51">
        <v>0</v>
      </c>
      <c r="Q10" s="17"/>
      <c r="R10" s="17"/>
      <c r="S10" s="17"/>
      <c r="T10" s="52" t="s">
        <v>27</v>
      </c>
      <c r="U10" s="16"/>
      <c r="V10" s="17"/>
      <c r="W10" s="16"/>
      <c r="X10" s="17"/>
      <c r="Y10" s="17"/>
      <c r="Z10" s="17"/>
      <c r="AA10" s="17"/>
      <c r="AB10" s="17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7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7"/>
      <c r="R11" s="17"/>
      <c r="S11" s="17"/>
      <c r="T11" s="52" t="s">
        <v>33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5">
        <f>PRODUCT(AA7+AM7)</f>
        <v>8</v>
      </c>
      <c r="F12" s="45">
        <f>PRODUCT(AB7+AN7)</f>
        <v>0</v>
      </c>
      <c r="G12" s="45">
        <f>PRODUCT(AC7+AO7)</f>
        <v>5</v>
      </c>
      <c r="H12" s="45">
        <f>PRODUCT(AD7+AP7)</f>
        <v>0</v>
      </c>
      <c r="I12" s="45">
        <f>PRODUCT(AE7+AQ7)</f>
        <v>13</v>
      </c>
      <c r="J12" s="57">
        <f>PRODUCT(I12/K12)</f>
        <v>0.33333333333333331</v>
      </c>
      <c r="K12" s="10">
        <f>PRODUCT(AG7+AS7)</f>
        <v>39</v>
      </c>
      <c r="L12" s="51">
        <f>PRODUCT((F12+G12)/E12)</f>
        <v>0.625</v>
      </c>
      <c r="M12" s="51">
        <f>PRODUCT(H12/E12)</f>
        <v>0</v>
      </c>
      <c r="N12" s="51">
        <f>PRODUCT((F12+G12+H12)/E12)</f>
        <v>0.625</v>
      </c>
      <c r="O12" s="51">
        <f>PRODUCT(I12/E12)</f>
        <v>1.625</v>
      </c>
      <c r="Q12" s="17"/>
      <c r="R12" s="17"/>
      <c r="S12" s="16"/>
      <c r="T12" s="10"/>
      <c r="U12" s="10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8</v>
      </c>
      <c r="F13" s="45">
        <f t="shared" ref="F13:I13" si="4">SUM(F10:F12)</f>
        <v>0</v>
      </c>
      <c r="G13" s="45">
        <f t="shared" si="4"/>
        <v>5</v>
      </c>
      <c r="H13" s="45">
        <f t="shared" si="4"/>
        <v>0</v>
      </c>
      <c r="I13" s="45">
        <f t="shared" si="4"/>
        <v>13</v>
      </c>
      <c r="J13" s="57">
        <f>PRODUCT(I13/K13)</f>
        <v>0.33333333333333331</v>
      </c>
      <c r="K13" s="16">
        <f>SUM(K10:K12)</f>
        <v>39</v>
      </c>
      <c r="L13" s="51">
        <f>PRODUCT((F13+G13)/E13)</f>
        <v>0.625</v>
      </c>
      <c r="M13" s="51">
        <f>PRODUCT(H13/E13)</f>
        <v>0</v>
      </c>
      <c r="N13" s="51">
        <f>PRODUCT((F13+G13+H13)/E13)</f>
        <v>0.625</v>
      </c>
      <c r="O13" s="51">
        <f>PRODUCT(I13/E13)</f>
        <v>1.625</v>
      </c>
      <c r="Q13" s="10"/>
      <c r="R13" s="10"/>
      <c r="S13" s="10"/>
      <c r="T13" s="10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0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2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52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sortState ref="X4:AT6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2023-08-24T06:03:45Z</dcterms:modified>
</cp:coreProperties>
</file>